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61\1 výzva\"/>
    </mc:Choice>
  </mc:AlternateContent>
  <xr:revisionPtr revIDLastSave="0" documentId="13_ncr:1_{ABBED112-3D70-4A11-B663-EADC38AD12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P8" i="1"/>
  <c r="Q12" i="1" s="1"/>
  <c r="P9" i="1"/>
  <c r="T8" i="1"/>
  <c r="S9" i="1"/>
  <c r="T9" i="1"/>
  <c r="S7" i="1"/>
  <c r="T7" i="1"/>
  <c r="P7" i="1"/>
  <c r="R12" i="1" l="1"/>
</calcChain>
</file>

<file path=xl/sharedStrings.xml><?xml version="1.0" encoding="utf-8"?>
<sst xmlns="http://schemas.openxmlformats.org/spreadsheetml/2006/main" count="53" uniqueCount="46">
  <si>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</si>
  <si>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</si>
  <si>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</si>
  <si>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</si>
  <si>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</si>
  <si>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</si>
  <si>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</si>
  <si>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</si>
  <si>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</si>
  <si>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</si>
  <si>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</si>
  <si>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</si>
  <si>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</si>
  <si>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</si>
  <si>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</si>
  <si>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</si>
  <si>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</si>
  <si>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</si>
  <si>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</si>
  <si>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</si>
  <si>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</si>
  <si>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</si>
  <si>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</si>
  <si>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</si>
  <si>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</si>
  <si>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</si>
  <si>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</si>
  <si>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</si>
  <si>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</si>
  <si>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</si>
  <si>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</si>
  <si>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</si>
  <si>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</si>
  <si>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</si>
  <si>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061 - 2023 </t>
  </si>
  <si>
    <t>Helena Honomichlová,
Tel.: 37763 4883,
602 683 935</t>
  </si>
  <si>
    <t>Univerzitní 12, 
301 00 Plzeň,
Správa kolejí a menz,
Menza 4</t>
  </si>
  <si>
    <t>Záruka na zboží min. 48 měsíců, servis NBD on site.</t>
  </si>
  <si>
    <t>PC pro pokladny (kasy).       
Výkon procesoru v Passmark CPU více než 21 000 bodů (platné ke dni 22.5.2023), minimálně 6 jader.
Operační paměť typu DDR4 minimálně 16 GB.
Grafická karta integrovaná v CPU.
SSD disk o kapacitě minimálně 512 GB.
Minimálně 6 USB portů, z toho minimálně 2 USB 3.0 porty.
Minimálně 4x slot na RAM.
V předním panelu minimálně 4x USB 3.2.
Podpora bootování z USB.
Síťová karta 1 Gb/s Ethernet s podporou PXE.
Grafický výstup HDMI.
CZ klávesnice s integrovanou čtečkou kontaktních čipových karet.
Optická myš 3tl./kolečko.
Originální operační systém Windows 64-bit (Windows 10 nebo vyšší) - OS Windows požadujeme z důvodu kompatibility s interními aplikacemi ZČU (Stag, Magion,...).      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min. 48 měsíců, servis NBD on site.</t>
  </si>
  <si>
    <t>PC včetně klávesnice a myši</t>
  </si>
  <si>
    <t>Bezdrátová myš</t>
  </si>
  <si>
    <t>Bezdrátová myš vertikální</t>
  </si>
  <si>
    <t>Hana Menclová,
Tel.: 37763 4853,
602 167 797</t>
  </si>
  <si>
    <t>Kollárova 19, 
301 00 Plzeň,
Správa kolejí a menz,
místnost KO 222</t>
  </si>
  <si>
    <t>Bezdrátová myš k PC a NTB, optická. Ergonomický tvar vhodný pro praváky. Počet tlačítek min. 2 + rolovací kolečko. 
Maximální rozlišení (DPI) 1600. 
Přijímač USB nebo nano USB. 
Inteligentní řízení spotřeby energie, pokud není myš používána. Samostaný vypínač pro úsporu energie. 
Snímač s technologií, která umožňuje použití téměř na jakémkoliv povrchu. 
Operační systém: Windows 10/8/7/Vista/XP, Mac OS 10.10 nebo vyšší.</t>
  </si>
  <si>
    <t>Bezdrátová myš vertikální pravoruká ergonomická k PC a NTB. 
S bezdrátovým USB Nano přijímačem, s dosahem min. 10 m.
Technologie, která spoří energii a optickým senzorem s vysokou přesností. 
6 individuálně nastavitelných tlačítek a posuvné kolečko.
Protiskluzové provedení, které zaručí jistější úchyt myši za každé situace.
Citlivost 800/1200/1600 DPI.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</si>
</sst>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1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4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C2" zoomScale="53" zoomScaleNormal="53" workbookViewId="0">
      <selection activeCell="Q4" sqref="Q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45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8.28515625" hidden="1" customWidth="1"/>
    <col min="12" max="12" width="29" customWidth="1"/>
    <col min="13" max="13" width="25.85546875" customWidth="1"/>
    <col min="14" max="14" width="26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29.85546875" style="5" customWidth="1"/>
  </cols>
  <sheetData>
    <row r="1" spans="1:22" ht="40.9" customHeight="1" x14ac:dyDescent="0.25">
      <c r="B1" s="81" t="s">
        <v>34</v>
      </c>
      <c r="C1" s="82"/>
      <c r="D1" s="82"/>
      <c r="E1"/>
      <c r="G1" s="41"/>
      <c r="V1"/>
    </row>
    <row r="2" spans="1:22" ht="23.25" customHeight="1" x14ac:dyDescent="0.25">
      <c r="C2"/>
      <c r="D2" s="9"/>
      <c r="E2" s="10"/>
      <c r="G2" s="85"/>
      <c r="H2" s="86"/>
      <c r="I2" s="86"/>
      <c r="J2" s="86"/>
      <c r="K2" s="86"/>
      <c r="L2" s="86"/>
      <c r="M2" s="86"/>
      <c r="N2" s="86"/>
      <c r="O2" s="1"/>
      <c r="P2" s="1"/>
      <c r="R2" s="11"/>
      <c r="S2" s="11"/>
      <c r="U2" s="7"/>
      <c r="V2" s="8"/>
    </row>
    <row r="3" spans="1:22" ht="18.75" customHeight="1" x14ac:dyDescent="0.25">
      <c r="B3" s="13"/>
      <c r="C3" s="12" t="s">
        <v>0</v>
      </c>
      <c r="D3" s="80"/>
      <c r="E3" s="80"/>
      <c r="F3" s="80"/>
      <c r="G3" s="86"/>
      <c r="H3" s="86"/>
      <c r="I3" s="86"/>
      <c r="J3" s="86"/>
      <c r="K3" s="86"/>
      <c r="L3" s="86"/>
      <c r="M3" s="86"/>
      <c r="N3" s="8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0"/>
      <c r="E4" s="80"/>
      <c r="F4" s="80"/>
      <c r="G4" s="80"/>
      <c r="H4" s="8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3" t="s">
        <v>2</v>
      </c>
      <c r="H5" s="8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79" t="s">
        <v>33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79" t="s">
        <v>7</v>
      </c>
      <c r="T6" s="79" t="s">
        <v>8</v>
      </c>
      <c r="U6" s="34" t="s">
        <v>22</v>
      </c>
      <c r="V6" s="34" t="s">
        <v>23</v>
      </c>
    </row>
    <row r="7" spans="1:22" ht="379.5" customHeight="1" thickTop="1" thickBot="1" x14ac:dyDescent="0.3">
      <c r="A7" s="20"/>
      <c r="B7" s="42">
        <v>1</v>
      </c>
      <c r="C7" s="43" t="s">
        <v>39</v>
      </c>
      <c r="D7" s="44">
        <v>4</v>
      </c>
      <c r="E7" s="45" t="s">
        <v>30</v>
      </c>
      <c r="F7" s="46" t="s">
        <v>38</v>
      </c>
      <c r="G7" s="112"/>
      <c r="H7" s="112"/>
      <c r="I7" s="47" t="s">
        <v>31</v>
      </c>
      <c r="J7" s="48" t="s">
        <v>32</v>
      </c>
      <c r="K7" s="49"/>
      <c r="L7" s="50" t="s">
        <v>37</v>
      </c>
      <c r="M7" s="51" t="s">
        <v>35</v>
      </c>
      <c r="N7" s="51" t="s">
        <v>36</v>
      </c>
      <c r="O7" s="52">
        <v>30</v>
      </c>
      <c r="P7" s="53">
        <f>D7*Q7</f>
        <v>68000</v>
      </c>
      <c r="Q7" s="54">
        <v>17000</v>
      </c>
      <c r="R7" s="115"/>
      <c r="S7" s="55">
        <f>D7*R7</f>
        <v>0</v>
      </c>
      <c r="T7" s="56" t="str">
        <f>IF(ISNUMBER(R7), IF(R7&gt;Q7,"NEVYHOVUJE","VYHOVUJE")," ")</f>
        <v xml:space="preserve"> </v>
      </c>
      <c r="U7" s="57"/>
      <c r="V7" s="58" t="s">
        <v>11</v>
      </c>
    </row>
    <row r="8" spans="1:22" ht="129" customHeight="1" x14ac:dyDescent="0.25">
      <c r="A8" s="20"/>
      <c r="B8" s="59">
        <v>2</v>
      </c>
      <c r="C8" s="60" t="s">
        <v>40</v>
      </c>
      <c r="D8" s="61">
        <v>15</v>
      </c>
      <c r="E8" s="62" t="s">
        <v>30</v>
      </c>
      <c r="F8" s="77" t="s">
        <v>44</v>
      </c>
      <c r="G8" s="113"/>
      <c r="H8" s="63" t="s">
        <v>32</v>
      </c>
      <c r="I8" s="96" t="s">
        <v>31</v>
      </c>
      <c r="J8" s="98" t="s">
        <v>32</v>
      </c>
      <c r="K8" s="100"/>
      <c r="L8" s="104"/>
      <c r="M8" s="110" t="s">
        <v>42</v>
      </c>
      <c r="N8" s="110" t="s">
        <v>43</v>
      </c>
      <c r="O8" s="102">
        <v>14</v>
      </c>
      <c r="P8" s="64">
        <f>D8*Q8</f>
        <v>3000</v>
      </c>
      <c r="Q8" s="65">
        <v>200</v>
      </c>
      <c r="R8" s="116"/>
      <c r="S8" s="66">
        <f>D8*R8</f>
        <v>0</v>
      </c>
      <c r="T8" s="67" t="str">
        <f t="shared" ref="T8:T9" si="0">IF(ISNUMBER(R8), IF(R8&gt;Q8,"NEVYHOVUJE","VYHOVUJE")," ")</f>
        <v xml:space="preserve"> </v>
      </c>
      <c r="U8" s="106"/>
      <c r="V8" s="108" t="s">
        <v>12</v>
      </c>
    </row>
    <row r="9" spans="1:22" ht="134.25" customHeight="1" thickBot="1" x14ac:dyDescent="0.3">
      <c r="A9" s="20"/>
      <c r="B9" s="68">
        <v>3</v>
      </c>
      <c r="C9" s="69" t="s">
        <v>41</v>
      </c>
      <c r="D9" s="70">
        <v>2</v>
      </c>
      <c r="E9" s="71" t="s">
        <v>30</v>
      </c>
      <c r="F9" s="78" t="s">
        <v>45</v>
      </c>
      <c r="G9" s="114"/>
      <c r="H9" s="72" t="s">
        <v>32</v>
      </c>
      <c r="I9" s="97"/>
      <c r="J9" s="99"/>
      <c r="K9" s="101"/>
      <c r="L9" s="105"/>
      <c r="M9" s="111"/>
      <c r="N9" s="111"/>
      <c r="O9" s="103"/>
      <c r="P9" s="73">
        <f>D9*Q9</f>
        <v>1000</v>
      </c>
      <c r="Q9" s="74">
        <v>500</v>
      </c>
      <c r="R9" s="117"/>
      <c r="S9" s="75">
        <f>D9*R9</f>
        <v>0</v>
      </c>
      <c r="T9" s="76" t="str">
        <f t="shared" si="0"/>
        <v xml:space="preserve"> </v>
      </c>
      <c r="U9" s="107"/>
      <c r="V9" s="109"/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94" t="s">
        <v>28</v>
      </c>
      <c r="C11" s="94"/>
      <c r="D11" s="94"/>
      <c r="E11" s="94"/>
      <c r="F11" s="94"/>
      <c r="G11" s="94"/>
      <c r="H11" s="40"/>
      <c r="I11" s="40"/>
      <c r="J11" s="21"/>
      <c r="K11" s="21"/>
      <c r="L11" s="6"/>
      <c r="M11" s="6"/>
      <c r="N11" s="6"/>
      <c r="O11" s="22"/>
      <c r="P11" s="22"/>
      <c r="Q11" s="23" t="s">
        <v>9</v>
      </c>
      <c r="R11" s="91" t="s">
        <v>10</v>
      </c>
      <c r="S11" s="92"/>
      <c r="T11" s="93"/>
      <c r="U11" s="24"/>
      <c r="V11" s="25"/>
    </row>
    <row r="12" spans="1:22" ht="50.45" customHeight="1" thickTop="1" thickBot="1" x14ac:dyDescent="0.3">
      <c r="B12" s="95" t="s">
        <v>26</v>
      </c>
      <c r="C12" s="95"/>
      <c r="D12" s="95"/>
      <c r="E12" s="95"/>
      <c r="F12" s="95"/>
      <c r="G12" s="95"/>
      <c r="H12" s="95"/>
      <c r="I12" s="26"/>
      <c r="L12" s="9"/>
      <c r="M12" s="9"/>
      <c r="N12" s="9"/>
      <c r="O12" s="27"/>
      <c r="P12" s="27"/>
      <c r="Q12" s="28">
        <f>SUM(P7:P9)</f>
        <v>72000</v>
      </c>
      <c r="R12" s="88">
        <f>SUM(S7:S9)</f>
        <v>0</v>
      </c>
      <c r="S12" s="89"/>
      <c r="T12" s="90"/>
    </row>
    <row r="13" spans="1:22" ht="15.75" thickTop="1" x14ac:dyDescent="0.25">
      <c r="B13" s="87" t="s">
        <v>27</v>
      </c>
      <c r="C13" s="87"/>
      <c r="D13" s="87"/>
      <c r="E13" s="87"/>
      <c r="F13" s="87"/>
      <c r="G13" s="87"/>
      <c r="H13" s="8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80"/>
      <c r="H14" s="8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80"/>
      <c r="H15" s="8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80"/>
      <c r="H16" s="8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0"/>
      <c r="H17" s="8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0"/>
      <c r="H19" s="8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0"/>
      <c r="H20" s="8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0"/>
      <c r="H21" s="8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0"/>
      <c r="H22" s="8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0"/>
      <c r="H23" s="8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0"/>
      <c r="H24" s="8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0"/>
      <c r="H25" s="8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0"/>
      <c r="H26" s="8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0"/>
      <c r="H27" s="8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0"/>
      <c r="H28" s="8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0"/>
      <c r="H29" s="8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0"/>
      <c r="H30" s="8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0"/>
      <c r="H31" s="8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0"/>
      <c r="H32" s="8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0"/>
      <c r="H33" s="8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0"/>
      <c r="H34" s="8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0"/>
      <c r="H35" s="8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0"/>
      <c r="H36" s="8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0"/>
      <c r="H37" s="8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0"/>
      <c r="H38" s="8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0"/>
      <c r="H39" s="8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0"/>
      <c r="H40" s="8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0"/>
      <c r="H41" s="8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0"/>
      <c r="H42" s="8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0"/>
      <c r="H43" s="8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0"/>
      <c r="H44" s="8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0"/>
      <c r="H45" s="8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0"/>
      <c r="H46" s="8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0"/>
      <c r="H47" s="8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0"/>
      <c r="H48" s="8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0"/>
      <c r="H49" s="8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0"/>
      <c r="H50" s="8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0"/>
      <c r="H51" s="8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0"/>
      <c r="H52" s="8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0"/>
      <c r="H53" s="8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0"/>
      <c r="H54" s="8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0"/>
      <c r="H55" s="8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0"/>
      <c r="H56" s="8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0"/>
      <c r="H57" s="8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0"/>
      <c r="H58" s="8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0"/>
      <c r="H59" s="8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0"/>
      <c r="H60" s="8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0"/>
      <c r="H61" s="8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0"/>
      <c r="H62" s="8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0"/>
      <c r="H63" s="8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0"/>
      <c r="H64" s="8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0"/>
      <c r="H65" s="8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0"/>
      <c r="H66" s="8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0"/>
      <c r="H67" s="8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0"/>
      <c r="H68" s="8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0"/>
      <c r="H69" s="8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0"/>
      <c r="H70" s="8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0"/>
      <c r="H71" s="8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0"/>
      <c r="H72" s="8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0"/>
      <c r="H73" s="8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0"/>
      <c r="H74" s="8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0"/>
      <c r="H75" s="8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0"/>
      <c r="H76" s="8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0"/>
      <c r="H77" s="8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0"/>
      <c r="H78" s="8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0"/>
      <c r="H79" s="8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0"/>
      <c r="H80" s="8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0"/>
      <c r="H81" s="8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0"/>
      <c r="H82" s="8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0"/>
      <c r="H83" s="8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0"/>
      <c r="H84" s="8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0"/>
      <c r="H85" s="8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0"/>
      <c r="H86" s="8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0"/>
      <c r="H87" s="8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0"/>
      <c r="H88" s="8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0"/>
      <c r="H89" s="8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0"/>
      <c r="H90" s="8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0"/>
      <c r="H91" s="8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0"/>
      <c r="H92" s="8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0"/>
      <c r="H93" s="8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0"/>
      <c r="H94" s="8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0"/>
      <c r="H95" s="8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0"/>
      <c r="H96" s="80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0"/>
      <c r="H97" s="80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0"/>
      <c r="H98" s="80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V8OTZ+e/OaU+bz3RFThM6wyhYDVgPEtXt3XEfmqSrcje4Pxf5jHM3nmdJ+TwqEDt2aY8wok/Rh4B6woegN110g==" saltValue="rEyQozMaEcQrVPQ/1cF6jA==" spinCount="100000" sheet="1" objects="1" scenarios="1"/>
  <mergeCells count="17">
    <mergeCell ref="U8:U9"/>
    <mergeCell ref="V8:V9"/>
    <mergeCell ref="M8:M9"/>
    <mergeCell ref="N8:N9"/>
    <mergeCell ref="B1:D1"/>
    <mergeCell ref="G5:H5"/>
    <mergeCell ref="G2:N3"/>
    <mergeCell ref="B13:G13"/>
    <mergeCell ref="R12:T12"/>
    <mergeCell ref="R11:T11"/>
    <mergeCell ref="B11:G11"/>
    <mergeCell ref="B12:H12"/>
    <mergeCell ref="I8:I9"/>
    <mergeCell ref="J8:J9"/>
    <mergeCell ref="K8:K9"/>
    <mergeCell ref="O8:O9"/>
    <mergeCell ref="L8:L9"/>
  </mergeCells>
  <conditionalFormatting sqref="B7:B9 D7:D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R7:R9 G7:H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9">
    <cfRule type="notContainsBlanks" dxfId="2" priority="69">
      <formula>LEN(TRIM(G7))&gt;0</formula>
    </cfRule>
  </conditionalFormatting>
  <conditionalFormatting sqref="T7:T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:J8" xr:uid="{006F2A15-2179-46AE-BE20-DCC6C5F84EE9}">
      <formula1>"ANO,NE"</formula1>
    </dataValidation>
    <dataValidation type="list" showInputMessage="1" showErrorMessage="1" sqref="E7: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2023-06-06T05:22:41Z</cp:lastPrinted>
  <dcterms:created xsi:type="dcterms:W3CDTF">2014-03-05T12:43:32Z</dcterms:created>
  <dcterms:modified xsi:type="dcterms:W3CDTF">2023-06-06T06:52:22Z</dcterms:modified>
</cp:coreProperties>
</file>